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7400" windowHeight="10035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K17" i="2"/>
  <c r="L17" s="1"/>
  <c r="K16"/>
  <c r="L16" s="1"/>
  <c r="K15"/>
  <c r="L15" s="1"/>
  <c r="K14"/>
  <c r="L14" s="1"/>
  <c r="K13"/>
  <c r="L13" s="1"/>
  <c r="K12"/>
  <c r="L12" s="1"/>
  <c r="K11"/>
  <c r="L11" s="1"/>
  <c r="K10"/>
  <c r="L10" s="1"/>
  <c r="K9"/>
  <c r="L9" s="1"/>
  <c r="K8"/>
  <c r="L8" s="1"/>
  <c r="K7"/>
  <c r="L7" s="1"/>
  <c r="L18" l="1"/>
  <c r="L19" s="1"/>
</calcChain>
</file>

<file path=xl/sharedStrings.xml><?xml version="1.0" encoding="utf-8"?>
<sst xmlns="http://schemas.openxmlformats.org/spreadsheetml/2006/main" count="66" uniqueCount="48">
  <si>
    <t>шт</t>
  </si>
  <si>
    <t>Картридж для Азимут-Epson TM-U950 PK</t>
  </si>
  <si>
    <t>Красящая лента для Прим-07</t>
  </si>
  <si>
    <t>Красящая лента для Азимут-Epson TM-U950 PK</t>
  </si>
  <si>
    <t>Красящая лента для матричных принтеров</t>
  </si>
  <si>
    <t>Красящая лента 13мм*10м (черная петля) для матричных принтеров типа L0204003, совместимый с EPSON ERC18, произв. LOMOND.</t>
  </si>
  <si>
    <t>Красящая лента 11мм*10м (левый мебиус)ККТ для Прим-07</t>
  </si>
  <si>
    <t>Красящая лента 12,7мм*10м (правый мебиус) ККТ для Азимут-Epson TM-U950 PK</t>
  </si>
  <si>
    <t>Картридж для ККМ Прим-07К</t>
  </si>
  <si>
    <t>Картридж для ККМ Прим-07К (тип SIEMENS NIXDORF 77)</t>
  </si>
  <si>
    <t>Картридж для Азимут-Epson TM-U950 PK (тип ERC-31)</t>
  </si>
  <si>
    <t>Картридж для для матричных принтеров</t>
  </si>
  <si>
    <t>Картридж для матричных принтеров (тип L0204003, совместимый с EPSON ERC18, произв. LOMOND)</t>
  </si>
  <si>
    <t>Чековая лента для ККМ</t>
  </si>
  <si>
    <t>Чековая лента для Прим 07, Азимут-Epson TM-U950. Диаметр рулона внешний - до 83мм, внутренний - 12-18мм, ширина рулона - 69,5 +-0,5мм, плотность бумаги - 64 г/кв.м, толщина бумаги - 0,09 мм, офсет 96% белизны, полезная протяженность ленты - около 60 м</t>
  </si>
  <si>
    <t>Приложение № 1</t>
  </si>
  <si>
    <t>Спецификация</t>
  </si>
  <si>
    <t>№ п/п</t>
  </si>
  <si>
    <t>Индекс (и/или серийный, заводской номер, марка, модель оборудования и т.п.)</t>
  </si>
  <si>
    <t>Производитель</t>
  </si>
  <si>
    <t>Наименование Товара</t>
  </si>
  <si>
    <t>Ед. изм.</t>
  </si>
  <si>
    <t>Гарантийный срок</t>
  </si>
  <si>
    <t>Сумма, в т.ч. НДС , руб.</t>
  </si>
  <si>
    <t xml:space="preserve">Способ доставки </t>
  </si>
  <si>
    <t>Lomond Trading LTD</t>
  </si>
  <si>
    <t>6 месяцев</t>
  </si>
  <si>
    <t>Осуществляется Поставщиком</t>
  </si>
  <si>
    <t>Нижегородский Бумажный комбинат</t>
  </si>
  <si>
    <t>Всего:</t>
  </si>
  <si>
    <t>Х</t>
  </si>
  <si>
    <t>В том числе НДС-18%:</t>
  </si>
  <si>
    <t>ПОСТАВЩИК</t>
  </si>
  <si>
    <t>____________________</t>
  </si>
  <si>
    <t>_________________     //</t>
  </si>
  <si>
    <t xml:space="preserve">м.п.    </t>
  </si>
  <si>
    <t>Общее кол-во, в ед. изм.</t>
  </si>
  <si>
    <t>Срок поставки партии товара № 2:</t>
  </si>
  <si>
    <t>Срок поставки партии товара № 1:</t>
  </si>
  <si>
    <t>в течение 30 календарных дней с момента подписания настоящего договора.</t>
  </si>
  <si>
    <t>с 01 июня 2016 г. по 15 июня 2016 г.</t>
  </si>
  <si>
    <t>Общее количество поставляемого товара должно быть отгружено Поставщиком двумя партиями:</t>
  </si>
  <si>
    <t>Кол-во поставки партия №1</t>
  </si>
  <si>
    <t>Кол-во поставки партия №2</t>
  </si>
  <si>
    <t>Предельная цена, за единицу измерения,  без НДС, руб.</t>
  </si>
  <si>
    <t>Предельная цена, за единицу измерения,  с НДС, руб.</t>
  </si>
  <si>
    <t xml:space="preserve">Место доставки Товара: 450027, РБ, г. Уфа, ул. Гоголя, д.59 </t>
  </si>
  <si>
    <t xml:space="preserve">                                            к Документации о закупке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</si>
</sst>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2" fontId="6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7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workbookViewId="0">
      <selection activeCell="J2" sqref="J2:N2"/>
    </sheetView>
  </sheetViews>
  <sheetFormatPr defaultRowHeight="12.75"/>
  <cols>
    <col min="1" max="1" width="5.28515625" customWidth="1"/>
    <col min="2" max="2" width="30" customWidth="1"/>
    <col min="3" max="3" width="15.7109375" customWidth="1"/>
    <col min="4" max="4" width="13.5703125" customWidth="1"/>
    <col min="11" max="11" width="10.85546875" customWidth="1"/>
    <col min="12" max="12" width="12.28515625" customWidth="1"/>
    <col min="13" max="13" width="16" customWidth="1"/>
    <col min="14" max="14" width="11.85546875" customWidth="1"/>
  </cols>
  <sheetData>
    <row r="1" spans="1:14" ht="13.5" customHeight="1">
      <c r="A1" s="2"/>
      <c r="B1" s="2"/>
      <c r="C1" s="2"/>
      <c r="D1" s="2"/>
      <c r="E1" s="2"/>
      <c r="F1" s="17"/>
      <c r="G1" s="17"/>
      <c r="H1" s="2"/>
      <c r="I1" s="2"/>
      <c r="J1" s="2"/>
      <c r="K1" s="2"/>
      <c r="L1" s="37" t="s">
        <v>15</v>
      </c>
      <c r="M1" s="37"/>
      <c r="N1" s="37"/>
    </row>
    <row r="2" spans="1:14" ht="27" customHeight="1">
      <c r="A2" s="2"/>
      <c r="B2" s="2"/>
      <c r="C2" s="2"/>
      <c r="D2" s="2"/>
      <c r="E2" s="2"/>
      <c r="F2" s="17"/>
      <c r="G2" s="17"/>
      <c r="H2" s="2"/>
      <c r="I2" s="2"/>
      <c r="J2" s="37" t="s">
        <v>47</v>
      </c>
      <c r="K2" s="37"/>
      <c r="L2" s="37"/>
      <c r="M2" s="37"/>
      <c r="N2" s="37"/>
    </row>
    <row r="3" spans="1:14" ht="18.75" customHeight="1">
      <c r="A3" s="38" t="s">
        <v>16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8.2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7.5" customHeight="1" thickBo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</row>
    <row r="6" spans="1:14" ht="63.75" thickBot="1">
      <c r="A6" s="3" t="s">
        <v>17</v>
      </c>
      <c r="B6" s="4" t="s">
        <v>18</v>
      </c>
      <c r="C6" s="4" t="s">
        <v>19</v>
      </c>
      <c r="D6" s="4" t="s">
        <v>20</v>
      </c>
      <c r="E6" s="4" t="s">
        <v>21</v>
      </c>
      <c r="F6" s="4" t="s">
        <v>42</v>
      </c>
      <c r="G6" s="4" t="s">
        <v>43</v>
      </c>
      <c r="H6" s="4" t="s">
        <v>36</v>
      </c>
      <c r="I6" s="4" t="s">
        <v>22</v>
      </c>
      <c r="J6" s="4" t="s">
        <v>44</v>
      </c>
      <c r="K6" s="4" t="s">
        <v>45</v>
      </c>
      <c r="L6" s="4" t="s">
        <v>23</v>
      </c>
      <c r="M6" s="25" t="s">
        <v>24</v>
      </c>
      <c r="N6" s="24"/>
    </row>
    <row r="7" spans="1:14" ht="23.25" thickBot="1">
      <c r="A7" s="11">
        <v>1</v>
      </c>
      <c r="B7" s="5" t="s">
        <v>9</v>
      </c>
      <c r="C7" s="5" t="s">
        <v>25</v>
      </c>
      <c r="D7" s="5" t="s">
        <v>8</v>
      </c>
      <c r="E7" s="6" t="s">
        <v>0</v>
      </c>
      <c r="F7" s="6">
        <v>70</v>
      </c>
      <c r="G7" s="6">
        <v>48</v>
      </c>
      <c r="H7" s="6">
        <v>118</v>
      </c>
      <c r="I7" s="6" t="s">
        <v>26</v>
      </c>
      <c r="J7" s="6">
        <v>157.18</v>
      </c>
      <c r="K7" s="14">
        <f>J7*1.18</f>
        <v>185.47239999999999</v>
      </c>
      <c r="L7" s="27">
        <f>H7*K7</f>
        <v>21885.743200000001</v>
      </c>
      <c r="M7" s="42" t="s">
        <v>27</v>
      </c>
      <c r="N7" s="57"/>
    </row>
    <row r="8" spans="1:14" ht="34.5" thickBot="1">
      <c r="A8" s="12">
        <v>2</v>
      </c>
      <c r="B8" s="7" t="s">
        <v>10</v>
      </c>
      <c r="C8" s="7" t="s">
        <v>25</v>
      </c>
      <c r="D8" s="7" t="s">
        <v>1</v>
      </c>
      <c r="E8" s="8" t="s">
        <v>0</v>
      </c>
      <c r="F8" s="6">
        <v>300</v>
      </c>
      <c r="G8" s="6">
        <v>198</v>
      </c>
      <c r="H8" s="8">
        <v>498</v>
      </c>
      <c r="I8" s="8" t="s">
        <v>26</v>
      </c>
      <c r="J8" s="8">
        <v>287.54000000000002</v>
      </c>
      <c r="K8" s="13">
        <f t="shared" ref="K8:K17" si="0">J8*1.18</f>
        <v>339.29720000000003</v>
      </c>
      <c r="L8" s="28">
        <f t="shared" ref="L8:L17" si="1">H8*K8</f>
        <v>168970.0056</v>
      </c>
      <c r="M8" s="43"/>
      <c r="N8" s="57"/>
    </row>
    <row r="9" spans="1:14" ht="34.5" thickBot="1">
      <c r="A9" s="12">
        <v>3</v>
      </c>
      <c r="B9" s="7" t="s">
        <v>12</v>
      </c>
      <c r="C9" s="7" t="s">
        <v>25</v>
      </c>
      <c r="D9" s="7" t="s">
        <v>11</v>
      </c>
      <c r="E9" s="8" t="s">
        <v>0</v>
      </c>
      <c r="F9" s="6">
        <v>60</v>
      </c>
      <c r="G9" s="6">
        <v>45</v>
      </c>
      <c r="H9" s="8">
        <v>105</v>
      </c>
      <c r="I9" s="8" t="s">
        <v>26</v>
      </c>
      <c r="J9" s="8">
        <v>149.04</v>
      </c>
      <c r="K9" s="13">
        <f t="shared" si="0"/>
        <v>175.86719999999997</v>
      </c>
      <c r="L9" s="28">
        <f t="shared" si="1"/>
        <v>18466.055999999997</v>
      </c>
      <c r="M9" s="43"/>
      <c r="N9" s="57"/>
    </row>
    <row r="10" spans="1:14" ht="23.25" thickBot="1">
      <c r="A10" s="12">
        <v>4</v>
      </c>
      <c r="B10" s="7" t="s">
        <v>6</v>
      </c>
      <c r="C10" s="7" t="s">
        <v>25</v>
      </c>
      <c r="D10" s="7" t="s">
        <v>2</v>
      </c>
      <c r="E10" s="8" t="s">
        <v>0</v>
      </c>
      <c r="F10" s="6">
        <v>270</v>
      </c>
      <c r="G10" s="6">
        <v>182</v>
      </c>
      <c r="H10" s="8">
        <v>452</v>
      </c>
      <c r="I10" s="8" t="s">
        <v>26</v>
      </c>
      <c r="J10" s="8">
        <v>60.35</v>
      </c>
      <c r="K10" s="13">
        <f t="shared" si="0"/>
        <v>71.212999999999994</v>
      </c>
      <c r="L10" s="28">
        <f t="shared" si="1"/>
        <v>32188.275999999998</v>
      </c>
      <c r="M10" s="43"/>
      <c r="N10" s="57"/>
    </row>
    <row r="11" spans="1:14" ht="34.5" thickBot="1">
      <c r="A11" s="12">
        <v>5</v>
      </c>
      <c r="B11" s="7" t="s">
        <v>7</v>
      </c>
      <c r="C11" s="7" t="s">
        <v>25</v>
      </c>
      <c r="D11" s="7" t="s">
        <v>3</v>
      </c>
      <c r="E11" s="8" t="s">
        <v>0</v>
      </c>
      <c r="F11" s="6">
        <v>830</v>
      </c>
      <c r="G11" s="6">
        <v>550</v>
      </c>
      <c r="H11" s="8">
        <v>1380</v>
      </c>
      <c r="I11" s="8" t="s">
        <v>26</v>
      </c>
      <c r="J11" s="8">
        <v>60.33</v>
      </c>
      <c r="K11" s="13">
        <f t="shared" si="0"/>
        <v>71.189399999999992</v>
      </c>
      <c r="L11" s="28">
        <f t="shared" si="1"/>
        <v>98241.371999999988</v>
      </c>
      <c r="M11" s="43"/>
      <c r="N11" s="57"/>
    </row>
    <row r="12" spans="1:14" ht="45.75" thickBot="1">
      <c r="A12" s="12">
        <v>6</v>
      </c>
      <c r="B12" s="7" t="s">
        <v>5</v>
      </c>
      <c r="C12" s="7" t="s">
        <v>25</v>
      </c>
      <c r="D12" s="7" t="s">
        <v>4</v>
      </c>
      <c r="E12" s="8" t="s">
        <v>0</v>
      </c>
      <c r="F12" s="6">
        <v>180</v>
      </c>
      <c r="G12" s="6">
        <v>124</v>
      </c>
      <c r="H12" s="8">
        <v>304</v>
      </c>
      <c r="I12" s="8" t="s">
        <v>26</v>
      </c>
      <c r="J12" s="13">
        <v>61.4</v>
      </c>
      <c r="K12" s="13">
        <f t="shared" si="0"/>
        <v>72.451999999999998</v>
      </c>
      <c r="L12" s="28">
        <f t="shared" si="1"/>
        <v>22025.407999999999</v>
      </c>
      <c r="M12" s="43"/>
      <c r="N12" s="57"/>
    </row>
    <row r="13" spans="1:14">
      <c r="A13" s="31">
        <v>7</v>
      </c>
      <c r="B13" s="34" t="s">
        <v>14</v>
      </c>
      <c r="C13" s="34" t="s">
        <v>28</v>
      </c>
      <c r="D13" s="34" t="s">
        <v>13</v>
      </c>
      <c r="E13" s="42" t="s">
        <v>0</v>
      </c>
      <c r="F13" s="42">
        <v>27000</v>
      </c>
      <c r="G13" s="42">
        <v>20830</v>
      </c>
      <c r="H13" s="42">
        <v>47830</v>
      </c>
      <c r="I13" s="42" t="s">
        <v>26</v>
      </c>
      <c r="J13" s="42">
        <v>11.36</v>
      </c>
      <c r="K13" s="45">
        <f t="shared" si="0"/>
        <v>13.404799999999998</v>
      </c>
      <c r="L13" s="48">
        <f t="shared" si="1"/>
        <v>641151.58399999992</v>
      </c>
      <c r="M13" s="43"/>
      <c r="N13" s="57"/>
    </row>
    <row r="14" spans="1:14">
      <c r="A14" s="32"/>
      <c r="B14" s="35"/>
      <c r="C14" s="35"/>
      <c r="D14" s="35"/>
      <c r="E14" s="43"/>
      <c r="F14" s="43"/>
      <c r="G14" s="43"/>
      <c r="H14" s="43"/>
      <c r="I14" s="43"/>
      <c r="J14" s="43"/>
      <c r="K14" s="46">
        <f t="shared" si="0"/>
        <v>0</v>
      </c>
      <c r="L14" s="49">
        <f t="shared" si="1"/>
        <v>0</v>
      </c>
      <c r="M14" s="43"/>
      <c r="N14" s="57"/>
    </row>
    <row r="15" spans="1:14">
      <c r="A15" s="32"/>
      <c r="B15" s="35"/>
      <c r="C15" s="35"/>
      <c r="D15" s="35"/>
      <c r="E15" s="43"/>
      <c r="F15" s="43"/>
      <c r="G15" s="43"/>
      <c r="H15" s="43"/>
      <c r="I15" s="43"/>
      <c r="J15" s="43"/>
      <c r="K15" s="46">
        <f t="shared" si="0"/>
        <v>0</v>
      </c>
      <c r="L15" s="49">
        <f t="shared" si="1"/>
        <v>0</v>
      </c>
      <c r="M15" s="43"/>
      <c r="N15" s="57"/>
    </row>
    <row r="16" spans="1:14">
      <c r="A16" s="32"/>
      <c r="B16" s="35"/>
      <c r="C16" s="35"/>
      <c r="D16" s="35"/>
      <c r="E16" s="43"/>
      <c r="F16" s="43"/>
      <c r="G16" s="43"/>
      <c r="H16" s="43"/>
      <c r="I16" s="43"/>
      <c r="J16" s="43"/>
      <c r="K16" s="46">
        <f t="shared" si="0"/>
        <v>0</v>
      </c>
      <c r="L16" s="49">
        <f t="shared" si="1"/>
        <v>0</v>
      </c>
      <c r="M16" s="43"/>
      <c r="N16" s="57"/>
    </row>
    <row r="17" spans="1:14" ht="13.5" thickBot="1">
      <c r="A17" s="33"/>
      <c r="B17" s="36"/>
      <c r="C17" s="36"/>
      <c r="D17" s="36"/>
      <c r="E17" s="44"/>
      <c r="F17" s="44"/>
      <c r="G17" s="44"/>
      <c r="H17" s="44"/>
      <c r="I17" s="44"/>
      <c r="J17" s="44"/>
      <c r="K17" s="47">
        <f t="shared" si="0"/>
        <v>0</v>
      </c>
      <c r="L17" s="50">
        <f t="shared" si="1"/>
        <v>0</v>
      </c>
      <c r="M17" s="44"/>
      <c r="N17" s="57"/>
    </row>
    <row r="18" spans="1:14" ht="16.5" thickBot="1">
      <c r="A18" s="2"/>
      <c r="B18" s="2"/>
      <c r="C18" s="2"/>
      <c r="D18" s="2"/>
      <c r="E18" s="2"/>
      <c r="F18" s="17"/>
      <c r="G18" s="17"/>
      <c r="H18" s="2"/>
      <c r="I18" s="2"/>
      <c r="J18" s="2"/>
      <c r="K18" s="9" t="s">
        <v>29</v>
      </c>
      <c r="L18" s="29">
        <f>SUM(L7:L17)</f>
        <v>1002928.4447999999</v>
      </c>
      <c r="M18" s="26" t="s">
        <v>30</v>
      </c>
      <c r="N18" s="21"/>
    </row>
    <row r="19" spans="1:14" ht="16.5" thickBot="1">
      <c r="A19" s="2"/>
      <c r="B19" s="56" t="s">
        <v>41</v>
      </c>
      <c r="C19" s="56"/>
      <c r="D19" s="56"/>
      <c r="E19" s="56"/>
      <c r="F19" s="56"/>
      <c r="G19" s="56"/>
      <c r="H19" s="23"/>
      <c r="I19" s="52" t="s">
        <v>31</v>
      </c>
      <c r="J19" s="52"/>
      <c r="K19" s="53"/>
      <c r="L19" s="30">
        <f>L18-L18/1.18</f>
        <v>152989.08479999995</v>
      </c>
      <c r="M19" s="26" t="s">
        <v>30</v>
      </c>
      <c r="N19" s="21"/>
    </row>
    <row r="20" spans="1:14" ht="15.75">
      <c r="A20" s="17"/>
      <c r="B20" s="22" t="s">
        <v>38</v>
      </c>
      <c r="C20" s="56" t="s">
        <v>39</v>
      </c>
      <c r="D20" s="56"/>
      <c r="E20" s="56"/>
      <c r="F20" s="56"/>
      <c r="G20" s="56"/>
      <c r="H20" s="56"/>
      <c r="I20" s="56"/>
      <c r="J20" s="18"/>
      <c r="K20" s="19"/>
      <c r="L20" s="20"/>
      <c r="M20" s="21"/>
      <c r="N20" s="21"/>
    </row>
    <row r="21" spans="1:14" ht="15.75">
      <c r="A21" s="17"/>
      <c r="B21" s="22" t="s">
        <v>37</v>
      </c>
      <c r="C21" s="56" t="s">
        <v>40</v>
      </c>
      <c r="D21" s="56"/>
      <c r="E21" s="56"/>
      <c r="F21" s="56"/>
      <c r="G21" s="56"/>
      <c r="H21" s="56"/>
      <c r="I21" s="18"/>
      <c r="J21" s="18"/>
      <c r="K21" s="19"/>
      <c r="L21" s="20"/>
      <c r="M21" s="21"/>
      <c r="N21" s="21"/>
    </row>
    <row r="22" spans="1:14" ht="15.75">
      <c r="A22" s="17"/>
      <c r="B22" s="17"/>
      <c r="C22" s="17"/>
      <c r="D22" s="17"/>
      <c r="E22" s="17"/>
      <c r="F22" s="17"/>
      <c r="G22" s="17"/>
      <c r="H22" s="17"/>
      <c r="I22" s="18"/>
      <c r="J22" s="18"/>
      <c r="K22" s="19"/>
      <c r="L22" s="20"/>
      <c r="M22" s="21"/>
      <c r="N22" s="21"/>
    </row>
    <row r="23" spans="1:14" ht="15.75" customHeight="1">
      <c r="A23" s="2"/>
      <c r="B23" s="54" t="s">
        <v>46</v>
      </c>
      <c r="C23" s="54"/>
      <c r="D23" s="54"/>
      <c r="E23" s="54"/>
      <c r="F23" s="54"/>
      <c r="G23" s="54"/>
      <c r="H23" s="54"/>
      <c r="I23" s="54"/>
      <c r="J23" s="54"/>
      <c r="K23" s="54"/>
      <c r="L23" s="2"/>
      <c r="M23" s="2"/>
      <c r="N23" s="2"/>
    </row>
    <row r="24" spans="1:14">
      <c r="A24" s="2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10"/>
      <c r="M24" s="10"/>
      <c r="N24" s="10"/>
    </row>
    <row r="25" spans="1:14" ht="15.75" customHeight="1">
      <c r="A25" s="2"/>
      <c r="B25" s="51" t="s">
        <v>32</v>
      </c>
      <c r="C25" s="51"/>
      <c r="D25" s="51"/>
      <c r="E25" s="51"/>
      <c r="F25" s="15"/>
      <c r="G25" s="15"/>
      <c r="H25" s="10"/>
      <c r="I25" s="10"/>
      <c r="J25" s="10"/>
      <c r="K25" s="51"/>
      <c r="L25" s="51"/>
      <c r="M25" s="51"/>
      <c r="N25" s="51"/>
    </row>
    <row r="26" spans="1:14" ht="15.75" customHeight="1">
      <c r="A26" s="2"/>
      <c r="B26" s="51" t="s">
        <v>33</v>
      </c>
      <c r="C26" s="51"/>
      <c r="D26" s="51"/>
      <c r="E26" s="51"/>
      <c r="F26" s="15"/>
      <c r="G26" s="15"/>
      <c r="H26" s="10"/>
      <c r="I26" s="10"/>
      <c r="J26" s="10"/>
      <c r="K26" s="51"/>
      <c r="L26" s="51"/>
      <c r="M26" s="51"/>
      <c r="N26" s="51"/>
    </row>
    <row r="27" spans="1:14" ht="31.5" customHeight="1">
      <c r="A27" s="2"/>
      <c r="B27" s="51" t="s">
        <v>34</v>
      </c>
      <c r="C27" s="51"/>
      <c r="D27" s="51"/>
      <c r="E27" s="51"/>
      <c r="F27" s="15"/>
      <c r="G27" s="15"/>
      <c r="H27" s="10"/>
      <c r="I27" s="10"/>
      <c r="J27" s="51"/>
      <c r="K27" s="51"/>
      <c r="L27" s="51"/>
      <c r="M27" s="51"/>
      <c r="N27" s="51"/>
    </row>
    <row r="28" spans="1:14" ht="15.75" customHeight="1">
      <c r="A28" s="2"/>
      <c r="B28" s="54" t="s">
        <v>35</v>
      </c>
      <c r="C28" s="54"/>
      <c r="D28" s="54"/>
      <c r="E28" s="54"/>
      <c r="F28" s="16"/>
      <c r="G28" s="16"/>
      <c r="H28" s="1"/>
      <c r="I28" s="1"/>
      <c r="J28" s="1"/>
      <c r="K28" s="54"/>
      <c r="L28" s="54"/>
      <c r="M28" s="54"/>
      <c r="N28" s="54"/>
    </row>
    <row r="29" spans="1:14" ht="31.5" customHeight="1">
      <c r="A29" s="2"/>
      <c r="B29" s="54"/>
      <c r="C29" s="54"/>
      <c r="D29" s="54"/>
      <c r="E29" s="54"/>
      <c r="F29" s="16"/>
      <c r="G29" s="16"/>
      <c r="H29" s="10"/>
      <c r="I29" s="10"/>
      <c r="J29" s="10"/>
      <c r="K29" s="54"/>
      <c r="L29" s="54"/>
      <c r="M29" s="54"/>
      <c r="N29" s="54"/>
    </row>
  </sheetData>
  <mergeCells count="35">
    <mergeCell ref="B29:E29"/>
    <mergeCell ref="K29:N29"/>
    <mergeCell ref="J27:N27"/>
    <mergeCell ref="F13:F17"/>
    <mergeCell ref="G13:G17"/>
    <mergeCell ref="B19:G19"/>
    <mergeCell ref="C20:I20"/>
    <mergeCell ref="C21:H21"/>
    <mergeCell ref="M7:M17"/>
    <mergeCell ref="B27:E27"/>
    <mergeCell ref="B28:E28"/>
    <mergeCell ref="K28:N28"/>
    <mergeCell ref="N7:N17"/>
    <mergeCell ref="B26:E26"/>
    <mergeCell ref="K26:N26"/>
    <mergeCell ref="I19:K19"/>
    <mergeCell ref="B23:K23"/>
    <mergeCell ref="B24:K24"/>
    <mergeCell ref="B25:E25"/>
    <mergeCell ref="K25:N25"/>
    <mergeCell ref="A13:A17"/>
    <mergeCell ref="B13:B17"/>
    <mergeCell ref="C13:C17"/>
    <mergeCell ref="D13:D17"/>
    <mergeCell ref="L1:N1"/>
    <mergeCell ref="J2:N2"/>
    <mergeCell ref="A3:N3"/>
    <mergeCell ref="A4:N4"/>
    <mergeCell ref="A5:N5"/>
    <mergeCell ref="E13:E17"/>
    <mergeCell ref="H13:H17"/>
    <mergeCell ref="I13:I17"/>
    <mergeCell ref="J13:J17"/>
    <mergeCell ref="K13:K17"/>
    <mergeCell ref="L13:L17"/>
  </mergeCells>
  <pageMargins left="0.70866141732283472" right="0.37" top="0.39" bottom="0.3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Фаррахова Эльвера Римовна</cp:lastModifiedBy>
  <cp:lastPrinted>2016-01-29T04:24:26Z</cp:lastPrinted>
  <dcterms:created xsi:type="dcterms:W3CDTF">2013-01-22T09:31:15Z</dcterms:created>
  <dcterms:modified xsi:type="dcterms:W3CDTF">2016-01-29T05:28:36Z</dcterms:modified>
</cp:coreProperties>
</file>